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60" i="1" l="1"/>
  <c r="C60" i="1"/>
  <c r="D59" i="1"/>
  <c r="C59" i="1"/>
  <c r="B60" i="1"/>
  <c r="B59" i="1"/>
  <c r="D58" i="1"/>
  <c r="C58" i="1"/>
  <c r="B58" i="1"/>
  <c r="N25" i="1"/>
  <c r="N40" i="1" s="1"/>
  <c r="M25" i="1"/>
  <c r="M40" i="1" s="1"/>
  <c r="L25" i="1"/>
  <c r="L40" i="1" s="1"/>
  <c r="I25" i="1"/>
  <c r="I40" i="1" s="1"/>
  <c r="H25" i="1"/>
  <c r="H40" i="1" s="1"/>
  <c r="G25" i="1"/>
  <c r="G40" i="1" s="1"/>
  <c r="D48" i="1" l="1"/>
  <c r="C48" i="1"/>
  <c r="B48" i="1"/>
  <c r="B53" i="1" s="1"/>
  <c r="D25" i="1"/>
  <c r="D40" i="1" s="1"/>
  <c r="C25" i="1"/>
  <c r="C40" i="1" s="1"/>
  <c r="B25" i="1"/>
  <c r="B40" i="1" s="1"/>
  <c r="B6" i="1"/>
  <c r="D53" i="1"/>
  <c r="C53" i="1"/>
  <c r="D9" i="1"/>
  <c r="D16" i="1" s="1"/>
  <c r="C9" i="1"/>
  <c r="C16" i="1" s="1"/>
  <c r="B9" i="1"/>
  <c r="B16" i="1" s="1"/>
</calcChain>
</file>

<file path=xl/comments1.xml><?xml version="1.0" encoding="utf-8"?>
<comments xmlns="http://schemas.openxmlformats.org/spreadsheetml/2006/main">
  <authors>
    <author>Rebecchi Nicola</author>
  </authors>
  <commentList>
    <comment ref="B25" authorId="0">
      <text>
        <r>
          <rPr>
            <b/>
            <sz val="9"/>
            <color indexed="81"/>
            <rFont val="Tahoma"/>
            <family val="2"/>
          </rPr>
          <t>Rebecchi Nicola: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Rebecchi Nicola: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Rebecchi Nicola: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Rebecchi Nicola: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Rebecchi Nicola: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5" authorId="0">
      <text>
        <r>
          <rPr>
            <b/>
            <sz val="9"/>
            <color indexed="81"/>
            <rFont val="Tahoma"/>
            <family val="2"/>
          </rPr>
          <t>Rebecchi Nicola: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b/>
            <sz val="9"/>
            <color indexed="81"/>
            <rFont val="Tahoma"/>
            <family val="2"/>
          </rPr>
          <t>Rebecchi Nicola: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b/>
            <sz val="9"/>
            <color indexed="81"/>
            <rFont val="Tahoma"/>
            <family val="2"/>
          </rPr>
          <t>Rebecchi Nicola: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b/>
            <sz val="9"/>
            <color indexed="81"/>
            <rFont val="Tahoma"/>
            <family val="2"/>
          </rPr>
          <t>Rebecchi Nicola: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<sst xmlns="http://schemas.openxmlformats.org/spreadsheetml/2006/main" count="100" uniqueCount="32">
  <si>
    <t>Importo</t>
  </si>
  <si>
    <t>Oneri straordinari</t>
  </si>
  <si>
    <t>Trasferimenti ad Azienda speciale</t>
  </si>
  <si>
    <t>Trasferimenti e rimborsi a Comuni</t>
  </si>
  <si>
    <t>Rimborsi a Unione per comandi</t>
  </si>
  <si>
    <t>Rimborsi a Comuni di trasferimenti</t>
  </si>
  <si>
    <t>Farmacia comunale</t>
  </si>
  <si>
    <t>Spese a fronte di donazioni e lasciti</t>
  </si>
  <si>
    <t>Spese sostenute a fronte di entrate di natura perequativa commerciale, ambientale</t>
  </si>
  <si>
    <t>CARC esternalizzato (anche ad Unione)</t>
  </si>
  <si>
    <t>Spesa per calamità naturali</t>
  </si>
  <si>
    <t>Spesa per personale delle istituzioni comunali</t>
  </si>
  <si>
    <t>…</t>
  </si>
  <si>
    <t>a detrarre per consolidamento:</t>
  </si>
  <si>
    <t>a detrarre per normalizzazione</t>
  </si>
  <si>
    <t>Spese riconducibili ad entrate di natura straordinaria</t>
  </si>
  <si>
    <t>Trasferimenti a Unione</t>
  </si>
  <si>
    <t>Rimborsi a Unione</t>
  </si>
  <si>
    <t>Servizio idrico gestione diretta (si detrae in corrispondenza entrata)</t>
  </si>
  <si>
    <t>Gestione gas diretta (si detrae in corrispondenza entrata)</t>
  </si>
  <si>
    <t>Gestione diretta edilizia resindiale pubblica (si detrae in corrispondenza entrata)</t>
  </si>
  <si>
    <t>Spese per consultazioni elettorali</t>
  </si>
  <si>
    <t>Gestione diretta di strutture residenziali anziani e centri diurni (si detrae entrata)</t>
  </si>
  <si>
    <t>Importo al netto elisione consolidamento</t>
  </si>
  <si>
    <t>Importo al netto consolidamento e normalizzazione</t>
  </si>
  <si>
    <t>..</t>
  </si>
  <si>
    <t>Spesa corrente Unione + Azienda speciale + Comuni aderenti</t>
  </si>
  <si>
    <t>Importo lordo</t>
  </si>
  <si>
    <t>Spesa primaria consolidata e normalizzata</t>
  </si>
  <si>
    <t>Spesa corrente Comune  …</t>
  </si>
  <si>
    <t>Spesa corrente Unione …</t>
  </si>
  <si>
    <t>Bilancio Azienda Speciale…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</si>
</sst>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4" fontId="0" fillId="0" borderId="1" xfId="0" applyNumberFormat="1" applyBorder="1"/>
    <xf numFmtId="43" fontId="0" fillId="0" borderId="1" xfId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0" xfId="0" applyFont="1"/>
    <xf numFmtId="0" fontId="2" fillId="0" borderId="0" xfId="0" applyFont="1" applyBorder="1"/>
    <xf numFmtId="43" fontId="0" fillId="0" borderId="0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60"/>
  <sheetViews>
    <sheetView tabSelected="1" topLeftCell="A25" workbookViewId="0">
      <selection activeCell="D56" sqref="D56"/>
    </sheetView>
  </sheetViews>
  <sheetFormatPr defaultRowHeight="15" x14ac:dyDescent="0.25"/>
  <cols>
    <col min="1" max="1" width="64" customWidth="1"/>
    <col min="2" max="4" width="14.28515625" bestFit="1" customWidth="1"/>
    <col min="6" max="6" width="62.28515625" customWidth="1"/>
    <col min="7" max="9" width="14.28515625" customWidth="1"/>
    <col min="11" max="11" width="62.28515625" customWidth="1"/>
    <col min="12" max="14" width="14.28515625" customWidth="1"/>
  </cols>
  <sheetData>
    <row r="2" spans="1:4" x14ac:dyDescent="0.25">
      <c r="A2" s="6" t="s">
        <v>30</v>
      </c>
      <c r="B2" s="7">
        <v>2013</v>
      </c>
      <c r="C2" s="7">
        <v>2014</v>
      </c>
      <c r="D2" s="7">
        <v>2015</v>
      </c>
    </row>
    <row r="3" spans="1:4" x14ac:dyDescent="0.25">
      <c r="A3" s="2" t="s">
        <v>0</v>
      </c>
      <c r="B3" s="5">
        <v>13303446.84</v>
      </c>
      <c r="C3" s="5">
        <v>13713124.18</v>
      </c>
      <c r="D3" s="5">
        <v>16104771.199999999</v>
      </c>
    </row>
    <row r="4" spans="1:4" x14ac:dyDescent="0.25">
      <c r="A4" s="3" t="s">
        <v>13</v>
      </c>
      <c r="B4" s="5"/>
      <c r="C4" s="5"/>
      <c r="D4" s="5"/>
    </row>
    <row r="5" spans="1:4" x14ac:dyDescent="0.25">
      <c r="A5" s="2" t="s">
        <v>2</v>
      </c>
      <c r="B5" s="5">
        <v>7671203.1500000004</v>
      </c>
      <c r="C5" s="5"/>
      <c r="D5" s="5"/>
    </row>
    <row r="6" spans="1:4" x14ac:dyDescent="0.25">
      <c r="A6" s="2" t="s">
        <v>3</v>
      </c>
      <c r="B6" s="5">
        <f>52200+2700+67000</f>
        <v>121900</v>
      </c>
      <c r="C6" s="5"/>
      <c r="D6" s="5"/>
    </row>
    <row r="7" spans="1:4" x14ac:dyDescent="0.25">
      <c r="A7" s="2" t="s">
        <v>12</v>
      </c>
      <c r="B7" s="5"/>
      <c r="C7" s="5"/>
      <c r="D7" s="5"/>
    </row>
    <row r="8" spans="1:4" x14ac:dyDescent="0.25">
      <c r="A8" s="2" t="s">
        <v>25</v>
      </c>
      <c r="B8" s="5"/>
      <c r="C8" s="5"/>
      <c r="D8" s="5"/>
    </row>
    <row r="9" spans="1:4" x14ac:dyDescent="0.25">
      <c r="A9" s="1" t="s">
        <v>23</v>
      </c>
      <c r="B9" s="5">
        <f>B3-B4-B5-B6-B7-B8</f>
        <v>5510343.6899999995</v>
      </c>
      <c r="C9" s="5">
        <f t="shared" ref="C9:D9" si="0">C3-C4-C5-C6-C7-C8</f>
        <v>13713124.18</v>
      </c>
      <c r="D9" s="5">
        <f t="shared" si="0"/>
        <v>16104771.199999999</v>
      </c>
    </row>
    <row r="10" spans="1:4" x14ac:dyDescent="0.25">
      <c r="A10" s="2"/>
      <c r="B10" s="5"/>
      <c r="C10" s="5"/>
      <c r="D10" s="5"/>
    </row>
    <row r="11" spans="1:4" x14ac:dyDescent="0.25">
      <c r="A11" s="3" t="s">
        <v>14</v>
      </c>
      <c r="B11" s="5"/>
      <c r="C11" s="5"/>
      <c r="D11" s="5"/>
    </row>
    <row r="12" spans="1:4" x14ac:dyDescent="0.25">
      <c r="A12" s="2" t="s">
        <v>1</v>
      </c>
      <c r="B12" s="5">
        <v>51578.07</v>
      </c>
      <c r="C12" s="5">
        <v>55073.68</v>
      </c>
      <c r="D12" s="5">
        <v>50534.02</v>
      </c>
    </row>
    <row r="13" spans="1:4" x14ac:dyDescent="0.25">
      <c r="A13" s="2" t="s">
        <v>7</v>
      </c>
      <c r="B13" s="5">
        <v>0</v>
      </c>
      <c r="C13" s="5">
        <v>0</v>
      </c>
      <c r="D13" s="5">
        <v>0</v>
      </c>
    </row>
    <row r="14" spans="1:4" ht="30" x14ac:dyDescent="0.25">
      <c r="A14" s="9" t="s">
        <v>8</v>
      </c>
      <c r="B14" s="5">
        <v>0</v>
      </c>
      <c r="C14" s="5">
        <v>0</v>
      </c>
      <c r="D14" s="5">
        <v>0</v>
      </c>
    </row>
    <row r="15" spans="1:4" x14ac:dyDescent="0.25">
      <c r="A15" s="2" t="s">
        <v>15</v>
      </c>
      <c r="B15" s="5">
        <v>0</v>
      </c>
      <c r="C15" s="5">
        <v>0</v>
      </c>
      <c r="D15" s="5">
        <v>0</v>
      </c>
    </row>
    <row r="16" spans="1:4" x14ac:dyDescent="0.25">
      <c r="A16" s="1" t="s">
        <v>24</v>
      </c>
      <c r="B16" s="4">
        <f>B9-B12</f>
        <v>5458765.6199999992</v>
      </c>
      <c r="C16" s="4">
        <f t="shared" ref="C16:D16" si="1">C9-C12</f>
        <v>13658050.5</v>
      </c>
      <c r="D16" s="4">
        <f t="shared" si="1"/>
        <v>16054237.18</v>
      </c>
    </row>
    <row r="18" spans="1:14" x14ac:dyDescent="0.25">
      <c r="A18" s="6" t="s">
        <v>29</v>
      </c>
      <c r="B18" s="7">
        <v>2013</v>
      </c>
      <c r="C18" s="7">
        <v>2014</v>
      </c>
      <c r="D18" s="7">
        <v>2015</v>
      </c>
      <c r="F18" s="6" t="s">
        <v>29</v>
      </c>
      <c r="G18" s="7">
        <v>2013</v>
      </c>
      <c r="H18" s="7">
        <v>2014</v>
      </c>
      <c r="I18" s="7">
        <v>2015</v>
      </c>
      <c r="K18" s="6" t="s">
        <v>29</v>
      </c>
      <c r="L18" s="7">
        <v>2013</v>
      </c>
      <c r="M18" s="7">
        <v>2014</v>
      </c>
      <c r="N18" s="7">
        <v>2015</v>
      </c>
    </row>
    <row r="19" spans="1:14" x14ac:dyDescent="0.25">
      <c r="A19" s="2" t="s">
        <v>0</v>
      </c>
      <c r="B19" s="5">
        <v>12910221.51</v>
      </c>
      <c r="C19" s="5"/>
      <c r="D19" s="5"/>
      <c r="F19" s="2" t="s">
        <v>0</v>
      </c>
      <c r="G19" s="5">
        <v>12910221.51</v>
      </c>
      <c r="H19" s="5"/>
      <c r="I19" s="5"/>
      <c r="K19" s="2" t="s">
        <v>0</v>
      </c>
      <c r="L19" s="5">
        <v>12910221.51</v>
      </c>
      <c r="M19" s="5"/>
      <c r="N19" s="5"/>
    </row>
    <row r="20" spans="1:14" x14ac:dyDescent="0.25">
      <c r="A20" s="3" t="s">
        <v>13</v>
      </c>
      <c r="B20" s="5"/>
      <c r="C20" s="5"/>
      <c r="D20" s="5"/>
      <c r="F20" s="3" t="s">
        <v>13</v>
      </c>
      <c r="G20" s="5"/>
      <c r="H20" s="5"/>
      <c r="I20" s="5"/>
      <c r="K20" s="3" t="s">
        <v>13</v>
      </c>
      <c r="L20" s="5"/>
      <c r="M20" s="5"/>
      <c r="N20" s="5"/>
    </row>
    <row r="21" spans="1:14" x14ac:dyDescent="0.25">
      <c r="A21" s="2" t="s">
        <v>16</v>
      </c>
      <c r="B21" s="5">
        <v>800322.69</v>
      </c>
      <c r="C21" s="5"/>
      <c r="D21" s="5"/>
      <c r="F21" s="2" t="s">
        <v>16</v>
      </c>
      <c r="G21" s="5">
        <v>800322.69</v>
      </c>
      <c r="H21" s="5"/>
      <c r="I21" s="5"/>
      <c r="K21" s="2" t="s">
        <v>16</v>
      </c>
      <c r="L21" s="5">
        <v>800322.69</v>
      </c>
      <c r="M21" s="5"/>
      <c r="N21" s="5"/>
    </row>
    <row r="22" spans="1:14" x14ac:dyDescent="0.25">
      <c r="A22" s="2" t="s">
        <v>2</v>
      </c>
      <c r="B22" s="5"/>
      <c r="C22" s="5"/>
      <c r="D22" s="5"/>
      <c r="F22" s="2" t="s">
        <v>2</v>
      </c>
      <c r="G22" s="5"/>
      <c r="H22" s="5"/>
      <c r="I22" s="5"/>
      <c r="K22" s="2" t="s">
        <v>2</v>
      </c>
      <c r="L22" s="5"/>
      <c r="M22" s="5"/>
      <c r="N22" s="5"/>
    </row>
    <row r="23" spans="1:14" x14ac:dyDescent="0.25">
      <c r="A23" s="2" t="s">
        <v>17</v>
      </c>
      <c r="B23" s="5"/>
      <c r="C23" s="5"/>
      <c r="D23" s="5"/>
      <c r="F23" s="2" t="s">
        <v>17</v>
      </c>
      <c r="G23" s="5"/>
      <c r="H23" s="5"/>
      <c r="I23" s="5"/>
      <c r="K23" s="2" t="s">
        <v>17</v>
      </c>
      <c r="L23" s="5"/>
      <c r="M23" s="5"/>
      <c r="N23" s="5"/>
    </row>
    <row r="24" spans="1:14" x14ac:dyDescent="0.25">
      <c r="A24" s="2" t="s">
        <v>12</v>
      </c>
      <c r="B24" s="5"/>
      <c r="C24" s="5"/>
      <c r="D24" s="5"/>
      <c r="F24" s="2" t="s">
        <v>12</v>
      </c>
      <c r="G24" s="5"/>
      <c r="H24" s="5"/>
      <c r="I24" s="5"/>
      <c r="K24" s="2" t="s">
        <v>12</v>
      </c>
      <c r="L24" s="5"/>
      <c r="M24" s="5"/>
      <c r="N24" s="5"/>
    </row>
    <row r="25" spans="1:14" x14ac:dyDescent="0.25">
      <c r="A25" s="1" t="s">
        <v>23</v>
      </c>
      <c r="B25" s="5">
        <f>B19-B21-B22-B23-B24</f>
        <v>12109898.82</v>
      </c>
      <c r="C25" s="5">
        <f t="shared" ref="C25:D25" si="2">C19-C21-C22-C23-C24</f>
        <v>0</v>
      </c>
      <c r="D25" s="5">
        <f t="shared" si="2"/>
        <v>0</v>
      </c>
      <c r="F25" s="1" t="s">
        <v>23</v>
      </c>
      <c r="G25" s="5">
        <f>G19-G21-G22-G23-G24</f>
        <v>12109898.82</v>
      </c>
      <c r="H25" s="5">
        <f t="shared" ref="H25:I25" si="3">H19-H21-H22-H23-H24</f>
        <v>0</v>
      </c>
      <c r="I25" s="5">
        <f t="shared" si="3"/>
        <v>0</v>
      </c>
      <c r="K25" s="1" t="s">
        <v>23</v>
      </c>
      <c r="L25" s="5">
        <f>L19-L21-L22-L23-L24</f>
        <v>12109898.82</v>
      </c>
      <c r="M25" s="5">
        <f t="shared" ref="M25:N25" si="4">M19-M21-M22-M23-M24</f>
        <v>0</v>
      </c>
      <c r="N25" s="5">
        <f t="shared" si="4"/>
        <v>0</v>
      </c>
    </row>
    <row r="26" spans="1:14" x14ac:dyDescent="0.25">
      <c r="A26" s="3" t="s">
        <v>14</v>
      </c>
      <c r="B26" s="5"/>
      <c r="C26" s="5"/>
      <c r="D26" s="5"/>
      <c r="F26" s="3" t="s">
        <v>14</v>
      </c>
      <c r="G26" s="5"/>
      <c r="H26" s="5"/>
      <c r="I26" s="5"/>
      <c r="K26" s="3" t="s">
        <v>14</v>
      </c>
      <c r="L26" s="5"/>
      <c r="M26" s="5"/>
      <c r="N26" s="5"/>
    </row>
    <row r="27" spans="1:14" x14ac:dyDescent="0.25">
      <c r="A27" s="2" t="s">
        <v>6</v>
      </c>
      <c r="B27" s="5"/>
      <c r="C27" s="5"/>
      <c r="D27" s="5"/>
      <c r="F27" s="2" t="s">
        <v>6</v>
      </c>
      <c r="G27" s="5"/>
      <c r="H27" s="5"/>
      <c r="I27" s="5"/>
      <c r="K27" s="2" t="s">
        <v>6</v>
      </c>
      <c r="L27" s="5"/>
      <c r="M27" s="5"/>
      <c r="N27" s="5"/>
    </row>
    <row r="28" spans="1:14" x14ac:dyDescent="0.25">
      <c r="A28" s="2" t="s">
        <v>9</v>
      </c>
      <c r="B28" s="5">
        <v>60915</v>
      </c>
      <c r="C28" s="5"/>
      <c r="D28" s="5"/>
      <c r="F28" s="2" t="s">
        <v>9</v>
      </c>
      <c r="G28" s="5">
        <v>60915</v>
      </c>
      <c r="H28" s="5"/>
      <c r="I28" s="5"/>
      <c r="K28" s="2" t="s">
        <v>9</v>
      </c>
      <c r="L28" s="5">
        <v>60915</v>
      </c>
      <c r="M28" s="5"/>
      <c r="N28" s="5"/>
    </row>
    <row r="29" spans="1:14" x14ac:dyDescent="0.25">
      <c r="A29" s="2" t="s">
        <v>18</v>
      </c>
      <c r="B29" s="8"/>
      <c r="C29" s="8"/>
      <c r="D29" s="8"/>
      <c r="F29" s="2" t="s">
        <v>18</v>
      </c>
      <c r="G29" s="8"/>
      <c r="H29" s="8"/>
      <c r="I29" s="8"/>
      <c r="K29" s="2" t="s">
        <v>18</v>
      </c>
      <c r="L29" s="8"/>
      <c r="M29" s="8"/>
      <c r="N29" s="8"/>
    </row>
    <row r="30" spans="1:14" x14ac:dyDescent="0.25">
      <c r="A30" s="2" t="s">
        <v>19</v>
      </c>
      <c r="B30" s="5"/>
      <c r="C30" s="5"/>
      <c r="D30" s="5"/>
      <c r="F30" s="2" t="s">
        <v>19</v>
      </c>
      <c r="G30" s="5"/>
      <c r="H30" s="5"/>
      <c r="I30" s="5"/>
      <c r="K30" s="2" t="s">
        <v>19</v>
      </c>
      <c r="L30" s="5"/>
      <c r="M30" s="5"/>
      <c r="N30" s="5"/>
    </row>
    <row r="31" spans="1:14" ht="30" x14ac:dyDescent="0.25">
      <c r="A31" s="9" t="s">
        <v>20</v>
      </c>
      <c r="B31" s="5"/>
      <c r="C31" s="5"/>
      <c r="D31" s="5"/>
      <c r="F31" s="9" t="s">
        <v>20</v>
      </c>
      <c r="G31" s="5"/>
      <c r="H31" s="5"/>
      <c r="I31" s="5"/>
      <c r="K31" s="9" t="s">
        <v>20</v>
      </c>
      <c r="L31" s="5"/>
      <c r="M31" s="5"/>
      <c r="N31" s="5"/>
    </row>
    <row r="32" spans="1:14" x14ac:dyDescent="0.25">
      <c r="A32" s="2" t="s">
        <v>21</v>
      </c>
      <c r="B32" s="5"/>
      <c r="C32" s="5"/>
      <c r="D32" s="5"/>
      <c r="F32" s="2" t="s">
        <v>21</v>
      </c>
      <c r="G32" s="5"/>
      <c r="H32" s="5"/>
      <c r="I32" s="5"/>
      <c r="K32" s="2" t="s">
        <v>21</v>
      </c>
      <c r="L32" s="5"/>
      <c r="M32" s="5"/>
      <c r="N32" s="5"/>
    </row>
    <row r="33" spans="1:14" x14ac:dyDescent="0.25">
      <c r="A33" s="2" t="s">
        <v>7</v>
      </c>
      <c r="B33" s="5"/>
      <c r="C33" s="5"/>
      <c r="D33" s="5"/>
      <c r="F33" s="2" t="s">
        <v>7</v>
      </c>
      <c r="G33" s="5"/>
      <c r="H33" s="5"/>
      <c r="I33" s="5"/>
      <c r="K33" s="2" t="s">
        <v>7</v>
      </c>
      <c r="L33" s="5"/>
      <c r="M33" s="5"/>
      <c r="N33" s="5"/>
    </row>
    <row r="34" spans="1:14" ht="30" x14ac:dyDescent="0.25">
      <c r="A34" s="9" t="s">
        <v>8</v>
      </c>
      <c r="B34" s="5"/>
      <c r="C34" s="5"/>
      <c r="D34" s="5"/>
      <c r="F34" s="9" t="s">
        <v>8</v>
      </c>
      <c r="G34" s="5"/>
      <c r="H34" s="5"/>
      <c r="I34" s="5"/>
      <c r="K34" s="9" t="s">
        <v>8</v>
      </c>
      <c r="L34" s="5"/>
      <c r="M34" s="5"/>
      <c r="N34" s="5"/>
    </row>
    <row r="35" spans="1:14" ht="30" x14ac:dyDescent="0.25">
      <c r="A35" s="9" t="s">
        <v>22</v>
      </c>
      <c r="B35" s="5"/>
      <c r="C35" s="5"/>
      <c r="D35" s="5"/>
      <c r="F35" s="9" t="s">
        <v>22</v>
      </c>
      <c r="G35" s="5"/>
      <c r="H35" s="5"/>
      <c r="I35" s="5"/>
      <c r="K35" s="9" t="s">
        <v>22</v>
      </c>
      <c r="L35" s="5"/>
      <c r="M35" s="5"/>
      <c r="N35" s="5"/>
    </row>
    <row r="36" spans="1:14" x14ac:dyDescent="0.25">
      <c r="A36" s="2" t="s">
        <v>11</v>
      </c>
      <c r="B36" s="5"/>
      <c r="C36" s="5"/>
      <c r="D36" s="5"/>
      <c r="F36" s="2" t="s">
        <v>11</v>
      </c>
      <c r="G36" s="5"/>
      <c r="H36" s="5"/>
      <c r="I36" s="5"/>
      <c r="K36" s="2" t="s">
        <v>11</v>
      </c>
      <c r="L36" s="5"/>
      <c r="M36" s="5"/>
      <c r="N36" s="5"/>
    </row>
    <row r="37" spans="1:14" x14ac:dyDescent="0.25">
      <c r="A37" s="2" t="s">
        <v>10</v>
      </c>
      <c r="B37" s="5"/>
      <c r="C37" s="5"/>
      <c r="D37" s="5"/>
      <c r="F37" s="2" t="s">
        <v>10</v>
      </c>
      <c r="G37" s="5"/>
      <c r="H37" s="5"/>
      <c r="I37" s="5"/>
      <c r="K37" s="2" t="s">
        <v>10</v>
      </c>
      <c r="L37" s="5"/>
      <c r="M37" s="5"/>
      <c r="N37" s="5"/>
    </row>
    <row r="38" spans="1:14" x14ac:dyDescent="0.25">
      <c r="A38" s="2" t="s">
        <v>15</v>
      </c>
      <c r="B38" s="5">
        <v>87205</v>
      </c>
      <c r="C38" s="5"/>
      <c r="D38" s="5"/>
      <c r="F38" s="2" t="s">
        <v>15</v>
      </c>
      <c r="G38" s="5">
        <v>87205</v>
      </c>
      <c r="H38" s="5"/>
      <c r="I38" s="5"/>
      <c r="K38" s="2" t="s">
        <v>15</v>
      </c>
      <c r="L38" s="5">
        <v>87205</v>
      </c>
      <c r="M38" s="5"/>
      <c r="N38" s="5"/>
    </row>
    <row r="39" spans="1:14" x14ac:dyDescent="0.25">
      <c r="A39" s="2" t="s">
        <v>12</v>
      </c>
      <c r="B39" s="5"/>
      <c r="C39" s="5"/>
      <c r="D39" s="5"/>
      <c r="F39" s="2" t="s">
        <v>12</v>
      </c>
      <c r="G39" s="5"/>
      <c r="H39" s="5"/>
      <c r="I39" s="5"/>
      <c r="K39" s="2" t="s">
        <v>12</v>
      </c>
      <c r="L39" s="5"/>
      <c r="M39" s="5"/>
      <c r="N39" s="5"/>
    </row>
    <row r="40" spans="1:14" x14ac:dyDescent="0.25">
      <c r="A40" s="1" t="s">
        <v>24</v>
      </c>
      <c r="B40" s="5">
        <f>B25-B27-B28-B29-B30-B31-B32-B33-B34-B35-B36-B37-B38-B39</f>
        <v>11961778.82</v>
      </c>
      <c r="C40" s="5">
        <f t="shared" ref="C40:D40" si="5">C25-C27-C28-C29-C30-C31-C32-C33-C34-C35-C36-C37-C38-C39</f>
        <v>0</v>
      </c>
      <c r="D40" s="5">
        <f t="shared" si="5"/>
        <v>0</v>
      </c>
      <c r="F40" s="1" t="s">
        <v>24</v>
      </c>
      <c r="G40" s="5">
        <f>G25-G27-G28-G29-G30-G31-G32-G33-G34-G35-G36-G37-G38-G39</f>
        <v>11961778.82</v>
      </c>
      <c r="H40" s="5">
        <f t="shared" ref="H40:I40" si="6">H25-H27-H28-H29-H30-H31-H32-H33-H34-H35-H36-H37-H38-H39</f>
        <v>0</v>
      </c>
      <c r="I40" s="5">
        <f t="shared" si="6"/>
        <v>0</v>
      </c>
      <c r="K40" s="1" t="s">
        <v>24</v>
      </c>
      <c r="L40" s="5">
        <f>L25-L27-L28-L29-L30-L31-L32-L33-L34-L35-L36-L37-L38-L39</f>
        <v>11961778.82</v>
      </c>
      <c r="M40" s="5">
        <f t="shared" ref="M40:N40" si="7">M25-M27-M28-M29-M30-M31-M32-M33-M34-M35-M36-M37-M38-M39</f>
        <v>0</v>
      </c>
      <c r="N40" s="5">
        <f t="shared" si="7"/>
        <v>0</v>
      </c>
    </row>
    <row r="42" spans="1:14" x14ac:dyDescent="0.25">
      <c r="A42" s="6" t="s">
        <v>31</v>
      </c>
      <c r="B42" s="7">
        <v>2013</v>
      </c>
      <c r="C42" s="7">
        <v>2014</v>
      </c>
      <c r="D42" s="7">
        <v>2015</v>
      </c>
    </row>
    <row r="43" spans="1:14" x14ac:dyDescent="0.25">
      <c r="A43" s="2" t="s">
        <v>0</v>
      </c>
      <c r="B43" s="5">
        <v>11041071.18</v>
      </c>
      <c r="C43" s="5">
        <v>0</v>
      </c>
      <c r="D43" s="5">
        <v>0</v>
      </c>
    </row>
    <row r="44" spans="1:14" x14ac:dyDescent="0.25">
      <c r="A44" s="3" t="s">
        <v>13</v>
      </c>
      <c r="B44" s="5"/>
      <c r="C44" s="5"/>
      <c r="D44" s="5"/>
    </row>
    <row r="45" spans="1:14" x14ac:dyDescent="0.25">
      <c r="A45" s="2" t="s">
        <v>4</v>
      </c>
      <c r="B45" s="5">
        <v>2242357.13</v>
      </c>
      <c r="C45" s="5">
        <v>0</v>
      </c>
      <c r="D45" s="5">
        <v>0</v>
      </c>
    </row>
    <row r="46" spans="1:14" x14ac:dyDescent="0.25">
      <c r="A46" s="2" t="s">
        <v>5</v>
      </c>
      <c r="B46" s="5">
        <v>0</v>
      </c>
      <c r="C46" s="5">
        <v>0</v>
      </c>
      <c r="D46" s="5">
        <v>0</v>
      </c>
    </row>
    <row r="47" spans="1:14" x14ac:dyDescent="0.25">
      <c r="A47" s="2" t="s">
        <v>12</v>
      </c>
      <c r="B47" s="5">
        <v>0</v>
      </c>
      <c r="C47" s="5">
        <v>0</v>
      </c>
      <c r="D47" s="5">
        <v>0</v>
      </c>
    </row>
    <row r="48" spans="1:14" x14ac:dyDescent="0.25">
      <c r="A48" s="1" t="s">
        <v>23</v>
      </c>
      <c r="B48" s="5">
        <f>B43-B45-B46-B47</f>
        <v>8798714.0500000007</v>
      </c>
      <c r="C48" s="5">
        <f t="shared" ref="C48:D48" si="8">C43-C45-C46-C47</f>
        <v>0</v>
      </c>
      <c r="D48" s="5">
        <f t="shared" si="8"/>
        <v>0</v>
      </c>
    </row>
    <row r="49" spans="1:4" x14ac:dyDescent="0.25">
      <c r="A49" s="3" t="s">
        <v>14</v>
      </c>
      <c r="B49" s="5"/>
      <c r="C49" s="5"/>
      <c r="D49" s="5"/>
    </row>
    <row r="50" spans="1:4" x14ac:dyDescent="0.25">
      <c r="A50" s="2" t="s">
        <v>15</v>
      </c>
      <c r="B50" s="5">
        <v>0</v>
      </c>
      <c r="C50" s="5">
        <v>0</v>
      </c>
      <c r="D50" s="5">
        <v>0</v>
      </c>
    </row>
    <row r="51" spans="1:4" x14ac:dyDescent="0.25">
      <c r="A51" s="2" t="s">
        <v>12</v>
      </c>
      <c r="B51" s="5">
        <v>0</v>
      </c>
      <c r="C51" s="5">
        <v>0</v>
      </c>
      <c r="D51" s="5">
        <v>0</v>
      </c>
    </row>
    <row r="52" spans="1:4" x14ac:dyDescent="0.25">
      <c r="A52" s="2" t="s">
        <v>12</v>
      </c>
      <c r="B52" s="5">
        <v>0</v>
      </c>
      <c r="C52" s="5">
        <v>0</v>
      </c>
      <c r="D52" s="5">
        <v>0</v>
      </c>
    </row>
    <row r="53" spans="1:4" x14ac:dyDescent="0.25">
      <c r="A53" s="1" t="s">
        <v>24</v>
      </c>
      <c r="B53" s="5">
        <f>B48-B50-B51-B52</f>
        <v>8798714.0500000007</v>
      </c>
      <c r="C53" s="5">
        <f t="shared" ref="C53:D53" si="9">C46-C49</f>
        <v>0</v>
      </c>
      <c r="D53" s="5">
        <f t="shared" si="9"/>
        <v>0</v>
      </c>
    </row>
    <row r="54" spans="1:4" x14ac:dyDescent="0.25">
      <c r="A54" s="11"/>
      <c r="B54" s="12"/>
      <c r="C54" s="12"/>
      <c r="D54" s="12"/>
    </row>
    <row r="55" spans="1:4" x14ac:dyDescent="0.25">
      <c r="A55" s="10" t="s">
        <v>28</v>
      </c>
    </row>
    <row r="57" spans="1:4" x14ac:dyDescent="0.25">
      <c r="A57" s="6" t="s">
        <v>26</v>
      </c>
      <c r="B57" s="7">
        <v>2013</v>
      </c>
      <c r="C57" s="7">
        <v>2014</v>
      </c>
      <c r="D57" s="7">
        <v>2015</v>
      </c>
    </row>
    <row r="58" spans="1:4" x14ac:dyDescent="0.25">
      <c r="A58" s="1" t="s">
        <v>27</v>
      </c>
      <c r="B58" s="5">
        <f>B3+B19+G19+L19+B43</f>
        <v>63075182.549999997</v>
      </c>
      <c r="C58" s="5">
        <f>C3+C19+H19+M19+C43</f>
        <v>13713124.18</v>
      </c>
      <c r="D58" s="5">
        <f>D3+D19+I19+N19+D43</f>
        <v>16104771.199999999</v>
      </c>
    </row>
    <row r="59" spans="1:4" x14ac:dyDescent="0.25">
      <c r="A59" s="1" t="s">
        <v>23</v>
      </c>
      <c r="B59" s="5">
        <f>B9+B25+G25+L25+B48</f>
        <v>50638754.200000003</v>
      </c>
      <c r="C59" s="5">
        <f t="shared" ref="C59:D59" si="10">C9+C25+H25+M25+C48</f>
        <v>13713124.18</v>
      </c>
      <c r="D59" s="5">
        <f t="shared" si="10"/>
        <v>16104771.199999999</v>
      </c>
    </row>
    <row r="60" spans="1:4" x14ac:dyDescent="0.25">
      <c r="A60" s="1" t="s">
        <v>24</v>
      </c>
      <c r="B60" s="4">
        <f>B16+B40+G40+L40+B53</f>
        <v>50142816.129999995</v>
      </c>
      <c r="C60" s="4">
        <f t="shared" ref="C60:D60" si="11">C16+C40+H40+M40+C53</f>
        <v>13658050.5</v>
      </c>
      <c r="D60" s="4">
        <f t="shared" si="11"/>
        <v>16054237.18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Rebecchi Nicola</dc:creator>
  <cp:lastModifiedBy>Rebecchi Nicola</cp:lastModifiedBy>
  <dcterms:created xsi:type="dcterms:W3CDTF">2016-04-06T15:19:24Z</dcterms:created>
  <dcterms:modified xsi:type="dcterms:W3CDTF">2016-04-09T16:07:58Z</dcterms:modified>
</cp:coreProperties>
</file>